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<sst xmlns="http://schemas.openxmlformats.org/spreadsheetml/2006/main" count="206" uniqueCount="204">
  <si>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</si>
  <si>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</si>
  <si>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</si>
  <si>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</si>
  <si>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</si>
  <si>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</si>
  <si>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</si>
  <si>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</si>
  <si>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</si>
  <si>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</si>
  <si>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</si>
  <si>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</si>
  <si>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</si>
  <si>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</si>
  <si>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</si>
  <si>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</si>
  <si>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</si>
  <si>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</si>
  <si>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</si>
  <si>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</si>
  <si>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</si>
  <si>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</si>
  <si>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</si>
  <si>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</si>
  <si>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</si>
  <si>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</si>
  <si>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</si>
  <si>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</si>
  <si>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</si>
  <si>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</si>
  <si>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</si>
  <si>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</si>
  <si>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</si>
  <si>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</si>
  <si>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</si>
  <si>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</si>
  <si>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</si>
  <si>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</si>
  <si>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</si>
  <si>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</si>
  <si>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</si>
  <si>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</si>
  <si>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</si>
  <si>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</si>
  <si>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</si>
  <si>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</si>
  <si>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</si>
  <si>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</si>
  <si>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</si>
  <si>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</si>
  <si>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</si>
  <si>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</si>
  <si>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</si>
  <si>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</si>
  <si>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</si>
  <si>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</si>
  <si>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</si>
  <si>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</si>
  <si>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</si>
  <si>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</si>
  <si>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</si>
  <si>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</si>
  <si>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</si>
  <si>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</si>
  <si>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</si>
  <si>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</si>
  <si>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</si>
  <si>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</si>
  <si>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</si>
  <si>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</si>
  <si>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</si>
  <si>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</si>
  <si>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</si>
  <si>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</si>
  <si>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</si>
  <si>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</si>
  <si>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</si>
  <si>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</si>
  <si>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</si>
  <si>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</si>
  <si>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</si>
  <si>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</si>
  <si>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</si>
  <si>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</si>
  <si>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</si>
  <si>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</si>
  <si>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</si>
  <si>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</si>
  <si>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</si>
  <si>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</si>
  <si>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</si>
  <si>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</si>
  <si>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</si>
  <si>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</si>
  <si>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</si>
  <si>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</si>
  <si>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</si>
  <si>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</si>
  <si>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</si>
  <si>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</si>
  <si>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</si>
  <si>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</si>
  <si>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</si>
  <si>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</si>
  <si>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</si>
  <si>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</si>
  <si>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</si>
  <si>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</si>
  <si>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</si>
  <si>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</si>
  <si>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</si>
  <si>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</si>
  <si>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</si>
  <si>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</si>
  <si>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</si>
  <si>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</si>
  <si>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</si>
  <si>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</si>
  <si>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</si>
  <si>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</si>
  <si>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</si>
  <si>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</si>
  <si>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</si>
  <si>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</si>
  <si>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</si>
  <si>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</si>
  <si>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</si>
  <si>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</si>
  <si>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</si>
  <si>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</si>
  <si>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</si>
  <si>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</si>
  <si>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</si>
  <si>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</si>
  <si>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</si>
  <si>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</si>
  <si>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</si>
  <si>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</si>
  <si>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</si>
  <si>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</si>
  <si>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</si>
  <si>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</si>
  <si>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</si>
  <si>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</si>
  <si>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</si>
  <si>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</si>
  <si>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</si>
  <si>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</si>
  <si>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</si>
  <si>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</si>
  <si>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</si>
  <si>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</si>
  <si>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</si>
  <si>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</si>
  <si>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</si>
  <si>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</si>
  <si>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</si>
  <si>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</si>
  <si>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</si>
  <si>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</si>
  <si>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</si>
  <si>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</si>
  <si>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</si>
  <si>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</si>
  <si>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</si>
  <si>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</si>
  <si>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</si>
  <si>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</si>
  <si>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</si>
  <si>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</si>
  <si>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</si>
  <si>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</si>
  <si>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</si>
  <si>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</si>
  <si>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</si>
  <si>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</si>
  <si>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</si>
  <si>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</si>
  <si>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</si>
  <si>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</si>
  <si>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</si>
  <si>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</si>
  <si>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</si>
  <si>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</si>
  <si>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</si>
  <si>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</si>
  <si>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</si>
  <si>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</si>
  <si>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</si>
  <si>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</si>
  <si>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</si>
  <si>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</si>
  <si>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</si>
  <si>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</si>
  <si>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</si>
  <si>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</si>
  <si>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THE ARAB PESTICIDES &amp; VETERINARY DRUGS MFG. CO.</t>
  </si>
  <si>
    <t>العربية لصناعة المبيدات والأدوية البيطرية</t>
  </si>
  <si>
    <t>Non-controlling Interest</t>
  </si>
  <si>
    <t>حقوق غير المسيطرين</t>
  </si>
  <si>
    <t>أرباح موزعة</t>
  </si>
  <si>
    <t>أسهم موزعة</t>
  </si>
  <si>
    <t>Cash Dividends</t>
  </si>
  <si>
    <t>Stock Dividends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</si>
</sst>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7" sqref="F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141209</v>
      </c>
      <c r="G2" s="18"/>
      <c r="H2" s="18"/>
      <c r="I2" s="33" t="s">
        <v>197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1.82</v>
      </c>
      <c r="F6" s="13">
        <v>2.09</v>
      </c>
      <c r="G6" s="13">
        <v>1.9</v>
      </c>
      <c r="H6" s="13">
        <v>1.64</v>
      </c>
      <c r="I6" s="4" t="s">
        <v>138</v>
      </c>
    </row>
    <row r="7" spans="4:9" ht="20.100000000000001" customHeight="1">
      <c r="D7" s="10" t="s">
        <v>125</v>
      </c>
      <c r="E7" s="14">
        <v>1767299.7</v>
      </c>
      <c r="F7" s="14">
        <v>4262653.4800000004</v>
      </c>
      <c r="G7" s="14">
        <v>3166096.97</v>
      </c>
      <c r="H7" s="14">
        <v>1715387.97</v>
      </c>
      <c r="I7" s="4" t="s">
        <v>139</v>
      </c>
    </row>
    <row r="8" spans="4:9" ht="20.100000000000001" customHeight="1">
      <c r="D8" s="10" t="s">
        <v>24</v>
      </c>
      <c r="E8" s="14">
        <v>924509</v>
      </c>
      <c r="F8" s="14">
        <v>2059715</v>
      </c>
      <c r="G8" s="14">
        <v>1806382</v>
      </c>
      <c r="H8" s="14">
        <v>1121507</v>
      </c>
      <c r="I8" s="4" t="s">
        <v>1</v>
      </c>
    </row>
    <row r="9" spans="4:9" ht="20.100000000000001" customHeight="1">
      <c r="D9" s="10" t="s">
        <v>25</v>
      </c>
      <c r="E9" s="14">
        <v>1236</v>
      </c>
      <c r="F9" s="14">
        <v>2605</v>
      </c>
      <c r="G9" s="14">
        <v>1660</v>
      </c>
      <c r="H9" s="14">
        <v>1111</v>
      </c>
      <c r="I9" s="4" t="s">
        <v>2</v>
      </c>
    </row>
    <row r="10" spans="4:9" ht="20.100000000000001" customHeight="1">
      <c r="D10" s="10" t="s">
        <v>26</v>
      </c>
      <c r="E10" s="14">
        <v>12000000</v>
      </c>
      <c r="F10" s="14">
        <v>12000000</v>
      </c>
      <c r="G10" s="14">
        <v>12000000</v>
      </c>
      <c r="H10" s="14">
        <v>10600000</v>
      </c>
      <c r="I10" s="4" t="s">
        <v>23</v>
      </c>
    </row>
    <row r="11" spans="4:9" ht="20.100000000000001" customHeight="1">
      <c r="D11" s="10" t="s">
        <v>126</v>
      </c>
      <c r="E11" s="14">
        <v>21840000</v>
      </c>
      <c r="F11" s="14">
        <v>25080000</v>
      </c>
      <c r="G11" s="14">
        <v>22800000</v>
      </c>
      <c r="H11" s="14">
        <v>17384000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1451741</v>
      </c>
      <c r="F16" s="55">
        <v>1588484</v>
      </c>
      <c r="G16" s="55">
        <v>500744</v>
      </c>
      <c r="H16" s="55">
        <v>174395</v>
      </c>
      <c r="I16" s="3" t="s">
        <v>57</v>
      </c>
    </row>
    <row r="17" spans="4:9" ht="20.100000000000001" customHeight="1">
      <c r="D17" s="10" t="s">
        <v>127</v>
      </c>
      <c r="E17" s="56">
        <v>8115674</v>
      </c>
      <c r="F17" s="56">
        <v>8323330</v>
      </c>
      <c r="G17" s="56">
        <v>10495186</v>
      </c>
      <c r="H17" s="56">
        <v>8369851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1053949</v>
      </c>
      <c r="F19" s="56">
        <v>1187544</v>
      </c>
      <c r="G19" s="56">
        <v>1138381</v>
      </c>
      <c r="H19" s="56">
        <v>1342981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>
      <c r="D21" s="19" t="s">
        <v>179</v>
      </c>
      <c r="E21" s="56">
        <v>9652456</v>
      </c>
      <c r="F21" s="56">
        <v>10055655</v>
      </c>
      <c r="G21" s="56">
        <v>9378876</v>
      </c>
      <c r="H21" s="56">
        <v>8474630</v>
      </c>
      <c r="I21" s="4" t="s">
        <v>169</v>
      </c>
    </row>
    <row r="22" spans="4:9" ht="20.100000000000001" customHeight="1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>
      <c r="D23" s="10" t="s">
        <v>69</v>
      </c>
      <c r="E23" s="56">
        <v>21383961</v>
      </c>
      <c r="F23" s="56">
        <v>22571685</v>
      </c>
      <c r="G23" s="56">
        <v>22674803</v>
      </c>
      <c r="H23" s="56">
        <v>18901010</v>
      </c>
      <c r="I23" s="4" t="s">
        <v>59</v>
      </c>
    </row>
    <row r="24" spans="4:9" ht="20.100000000000001" customHeight="1">
      <c r="D24" s="10" t="s">
        <v>97</v>
      </c>
      <c r="E24" s="56">
        <v>1083590</v>
      </c>
      <c r="F24" s="56">
        <v>810447</v>
      </c>
      <c r="G24" s="56">
        <v>789962</v>
      </c>
      <c r="H24" s="56">
        <v>1071174</v>
      </c>
      <c r="I24" s="4" t="s">
        <v>81</v>
      </c>
    </row>
    <row r="25" spans="4:9" ht="20.100000000000001" customHeight="1">
      <c r="D25" s="10" t="s">
        <v>157</v>
      </c>
      <c r="E25" s="56">
        <v>6025578</v>
      </c>
      <c r="F25" s="56">
        <v>6248318</v>
      </c>
      <c r="G25" s="56">
        <v>6121428</v>
      </c>
      <c r="H25" s="56">
        <v>5652545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0</v>
      </c>
      <c r="F27" s="56">
        <v>0</v>
      </c>
      <c r="G27" s="56">
        <v>0</v>
      </c>
      <c r="H27" s="56">
        <v>0</v>
      </c>
      <c r="I27" s="4" t="s">
        <v>82</v>
      </c>
    </row>
    <row r="28" spans="4:9" ht="20.100000000000001" customHeight="1">
      <c r="D28" s="10" t="s">
        <v>70</v>
      </c>
      <c r="E28" s="56">
        <v>6025578</v>
      </c>
      <c r="F28" s="56">
        <v>6248318</v>
      </c>
      <c r="G28" s="56">
        <v>6121428</v>
      </c>
      <c r="H28" s="56">
        <v>5652545</v>
      </c>
      <c r="I28" s="4" t="s">
        <v>173</v>
      </c>
    </row>
    <row r="29" spans="4:9" ht="20.100000000000001" customHeight="1">
      <c r="D29" s="10" t="s">
        <v>71</v>
      </c>
      <c r="E29" s="56">
        <v>0</v>
      </c>
      <c r="F29" s="56">
        <v>0</v>
      </c>
      <c r="G29" s="56">
        <v>0</v>
      </c>
      <c r="H29" s="56">
        <v>0</v>
      </c>
      <c r="I29" s="4" t="s">
        <v>174</v>
      </c>
    </row>
    <row r="30" spans="4:9" ht="20.100000000000001" customHeight="1">
      <c r="D30" s="21" t="s">
        <v>28</v>
      </c>
      <c r="E30" s="57">
        <v>28493129</v>
      </c>
      <c r="F30" s="57">
        <v>29630450</v>
      </c>
      <c r="G30" s="57">
        <v>29586193</v>
      </c>
      <c r="H30" s="57">
        <v>25624729</v>
      </c>
      <c r="I30" s="36" t="s">
        <v>175</v>
      </c>
    </row>
    <row r="31" spans="4:9">
      <c r="D31" s="12"/>
      <c r="E31" s="51"/>
      <c r="F31" s="51"/>
      <c r="G31" s="51"/>
      <c r="H31" s="51"/>
    </row>
    <row r="32" spans="4:9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2708794</v>
      </c>
      <c r="F35" s="55">
        <v>4118723</v>
      </c>
      <c r="G35" s="55">
        <v>4203967</v>
      </c>
      <c r="H35" s="55">
        <v>3104614</v>
      </c>
      <c r="I35" s="3" t="s">
        <v>149</v>
      </c>
    </row>
    <row r="36" spans="4:9" ht="20.100000000000001" customHeight="1">
      <c r="D36" s="10" t="s">
        <v>100</v>
      </c>
      <c r="E36" s="56">
        <v>0</v>
      </c>
      <c r="F36" s="56">
        <v>0</v>
      </c>
      <c r="G36" s="56">
        <v>5233052</v>
      </c>
      <c r="H36" s="56">
        <v>4341730</v>
      </c>
      <c r="I36" s="4" t="s">
        <v>150</v>
      </c>
    </row>
    <row r="37" spans="4:9" ht="20.100000000000001" customHeight="1">
      <c r="D37" s="10" t="s">
        <v>101</v>
      </c>
      <c r="E37" s="56">
        <v>0</v>
      </c>
      <c r="F37" s="56">
        <v>0</v>
      </c>
      <c r="G37" s="56">
        <v>0</v>
      </c>
      <c r="H37" s="56">
        <v>0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0</v>
      </c>
      <c r="H38" s="56">
        <v>0</v>
      </c>
      <c r="I38" s="4" t="s">
        <v>84</v>
      </c>
    </row>
    <row r="39" spans="4:9" ht="20.100000000000001" customHeight="1">
      <c r="D39" s="10" t="s">
        <v>103</v>
      </c>
      <c r="E39" s="56">
        <v>7913265</v>
      </c>
      <c r="F39" s="56">
        <v>9840690</v>
      </c>
      <c r="G39" s="56">
        <v>10544628</v>
      </c>
      <c r="H39" s="56">
        <v>8468158</v>
      </c>
      <c r="I39" s="4" t="s">
        <v>85</v>
      </c>
    </row>
    <row r="40" spans="4:9" ht="20.100000000000001" customHeight="1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440048</v>
      </c>
      <c r="F42" s="56">
        <v>576268</v>
      </c>
      <c r="G42" s="56">
        <v>618802</v>
      </c>
      <c r="H42" s="56">
        <v>190015</v>
      </c>
      <c r="I42" s="4" t="s">
        <v>86</v>
      </c>
    </row>
    <row r="43" spans="4:9" ht="20.100000000000001" customHeight="1">
      <c r="D43" s="20" t="s">
        <v>106</v>
      </c>
      <c r="E43" s="57">
        <v>8353313</v>
      </c>
      <c r="F43" s="57">
        <v>10416958</v>
      </c>
      <c r="G43" s="57">
        <v>11163430</v>
      </c>
      <c r="H43" s="57">
        <v>8658173</v>
      </c>
      <c r="I43" s="37" t="s">
        <v>119</v>
      </c>
    </row>
    <row r="44" spans="4:9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12000000</v>
      </c>
      <c r="F46" s="55">
        <v>12000000</v>
      </c>
      <c r="G46" s="55">
        <v>12000000</v>
      </c>
      <c r="H46" s="55">
        <v>10600000</v>
      </c>
      <c r="I46" s="3" t="s">
        <v>5</v>
      </c>
    </row>
    <row r="47" spans="4:9" ht="20.100000000000001" customHeight="1">
      <c r="D47" s="10" t="s">
        <v>30</v>
      </c>
      <c r="E47" s="56">
        <v>12000000</v>
      </c>
      <c r="F47" s="56">
        <v>12000000</v>
      </c>
      <c r="G47" s="56">
        <v>12000000</v>
      </c>
      <c r="H47" s="56">
        <v>10600000</v>
      </c>
      <c r="I47" s="4" t="s">
        <v>6</v>
      </c>
    </row>
    <row r="48" spans="4:9" ht="20.100000000000001" customHeight="1">
      <c r="D48" s="10" t="s">
        <v>129</v>
      </c>
      <c r="E48" s="56">
        <v>12000000</v>
      </c>
      <c r="F48" s="56">
        <v>12000000</v>
      </c>
      <c r="G48" s="56">
        <v>12000000</v>
      </c>
      <c r="H48" s="56">
        <v>10600000</v>
      </c>
      <c r="I48" s="4" t="s">
        <v>7</v>
      </c>
    </row>
    <row r="49" spans="4:9" ht="20.100000000000001" customHeight="1">
      <c r="D49" s="10" t="s">
        <v>72</v>
      </c>
      <c r="E49" s="56">
        <v>2515562</v>
      </c>
      <c r="F49" s="56">
        <v>2329611</v>
      </c>
      <c r="G49" s="56">
        <v>2131630</v>
      </c>
      <c r="H49" s="56">
        <v>1905409</v>
      </c>
      <c r="I49" s="4" t="s">
        <v>60</v>
      </c>
    </row>
    <row r="50" spans="4:9" ht="20.100000000000001" customHeight="1">
      <c r="D50" s="10" t="s">
        <v>31</v>
      </c>
      <c r="E50" s="56">
        <v>1056176</v>
      </c>
      <c r="F50" s="56">
        <v>870225</v>
      </c>
      <c r="G50" s="56">
        <v>672244</v>
      </c>
      <c r="H50" s="56">
        <v>1346023</v>
      </c>
      <c r="I50" s="4" t="s">
        <v>8</v>
      </c>
    </row>
    <row r="51" spans="4:9" ht="20.100000000000001" customHeight="1">
      <c r="D51" s="10" t="s">
        <v>32</v>
      </c>
      <c r="E51" s="56">
        <v>-882276</v>
      </c>
      <c r="F51" s="56">
        <v>-794056</v>
      </c>
      <c r="G51" s="56">
        <v>-702483</v>
      </c>
      <c r="H51" s="56">
        <v>-318690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202</v>
      </c>
      <c r="E55" s="56">
        <v>1200000</v>
      </c>
      <c r="F55" s="56">
        <v>1200000</v>
      </c>
      <c r="G55" s="56">
        <v>1320000</v>
      </c>
      <c r="H55" s="56">
        <v>742000</v>
      </c>
      <c r="I55" s="4" t="s">
        <v>200</v>
      </c>
    </row>
    <row r="56" spans="4:9" ht="20.100000000000001" customHeight="1">
      <c r="D56" s="10" t="s">
        <v>203</v>
      </c>
      <c r="E56" s="56">
        <v>0</v>
      </c>
      <c r="F56" s="56">
        <v>0</v>
      </c>
      <c r="G56" s="56">
        <v>0</v>
      </c>
      <c r="H56" s="56">
        <v>1431000</v>
      </c>
      <c r="I56" s="4" t="s">
        <v>201</v>
      </c>
    </row>
    <row r="57" spans="4:9" ht="20.100000000000001" customHeight="1">
      <c r="D57" s="10" t="s">
        <v>36</v>
      </c>
      <c r="E57" s="56">
        <v>0</v>
      </c>
      <c r="F57" s="56">
        <v>0</v>
      </c>
      <c r="G57" s="56">
        <v>0</v>
      </c>
      <c r="H57" s="56">
        <v>0</v>
      </c>
      <c r="I57" s="4" t="s">
        <v>61</v>
      </c>
    </row>
    <row r="58" spans="4:9" ht="20.100000000000001" customHeight="1">
      <c r="D58" s="10" t="s">
        <v>38</v>
      </c>
      <c r="E58" s="56">
        <v>1978986</v>
      </c>
      <c r="F58" s="56">
        <v>1821529</v>
      </c>
      <c r="G58" s="56">
        <v>1637058</v>
      </c>
      <c r="H58" s="56">
        <v>127100</v>
      </c>
      <c r="I58" s="4" t="s">
        <v>154</v>
      </c>
    </row>
    <row r="59" spans="4:9" ht="20.100000000000001" customHeight="1">
      <c r="D59" s="10" t="s">
        <v>37</v>
      </c>
      <c r="E59" s="56">
        <v>17868448</v>
      </c>
      <c r="F59" s="56">
        <v>17427309</v>
      </c>
      <c r="G59" s="56">
        <v>17058449</v>
      </c>
      <c r="H59" s="56">
        <v>15832842</v>
      </c>
      <c r="I59" s="4" t="s">
        <v>13</v>
      </c>
    </row>
    <row r="60" spans="4:9" ht="20.100000000000001" customHeight="1">
      <c r="D60" s="42" t="s">
        <v>198</v>
      </c>
      <c r="E60" s="56">
        <v>2271368</v>
      </c>
      <c r="F60" s="56">
        <v>1786183</v>
      </c>
      <c r="G60" s="56">
        <v>1364314</v>
      </c>
      <c r="H60" s="56">
        <v>1133714</v>
      </c>
      <c r="I60" s="49" t="s">
        <v>199</v>
      </c>
    </row>
    <row r="61" spans="4:9" ht="20.100000000000001" customHeight="1">
      <c r="D61" s="11" t="s">
        <v>73</v>
      </c>
      <c r="E61" s="57">
        <v>28493129</v>
      </c>
      <c r="F61" s="57">
        <v>29630450</v>
      </c>
      <c r="G61" s="57">
        <v>29586193</v>
      </c>
      <c r="H61" s="57">
        <v>25624729</v>
      </c>
      <c r="I61" s="5" t="s">
        <v>12</v>
      </c>
    </row>
    <row r="62" spans="4:9">
      <c r="D62" s="12"/>
      <c r="E62" s="51"/>
      <c r="F62" s="51"/>
      <c r="G62" s="51"/>
      <c r="H62" s="51"/>
      <c r="I62" s="35"/>
    </row>
    <row r="63" spans="4:9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19088348</v>
      </c>
      <c r="F65" s="55">
        <v>21479900</v>
      </c>
      <c r="G65" s="55">
        <v>21117970</v>
      </c>
      <c r="H65" s="55">
        <v>17764047</v>
      </c>
      <c r="I65" s="3" t="s">
        <v>87</v>
      </c>
    </row>
    <row r="66" spans="4:9" ht="20.100000000000001" customHeight="1">
      <c r="D66" s="10" t="s">
        <v>109</v>
      </c>
      <c r="E66" s="56">
        <v>14200830</v>
      </c>
      <c r="F66" s="56">
        <v>16785657</v>
      </c>
      <c r="G66" s="56">
        <v>16073985</v>
      </c>
      <c r="H66" s="56">
        <v>13728059</v>
      </c>
      <c r="I66" s="4" t="s">
        <v>88</v>
      </c>
    </row>
    <row r="67" spans="4:9" ht="20.100000000000001" customHeight="1">
      <c r="D67" s="10" t="s">
        <v>131</v>
      </c>
      <c r="E67" s="56">
        <v>4887518</v>
      </c>
      <c r="F67" s="56">
        <v>4694243</v>
      </c>
      <c r="G67" s="56">
        <v>5043985</v>
      </c>
      <c r="H67" s="56">
        <v>4035988</v>
      </c>
      <c r="I67" s="4" t="s">
        <v>89</v>
      </c>
    </row>
    <row r="68" spans="4:9" ht="20.100000000000001" customHeight="1">
      <c r="D68" s="10" t="s">
        <v>110</v>
      </c>
      <c r="E68" s="56">
        <v>1468743</v>
      </c>
      <c r="F68" s="56">
        <v>1299697</v>
      </c>
      <c r="G68" s="56">
        <v>1213513</v>
      </c>
      <c r="H68" s="56">
        <v>992022</v>
      </c>
      <c r="I68" s="4" t="s">
        <v>90</v>
      </c>
    </row>
    <row r="69" spans="4:9" ht="20.100000000000001" customHeight="1">
      <c r="D69" s="10" t="s">
        <v>111</v>
      </c>
      <c r="E69" s="56">
        <v>637720</v>
      </c>
      <c r="F69" s="56">
        <v>375042</v>
      </c>
      <c r="G69" s="56">
        <v>357997</v>
      </c>
      <c r="H69" s="56">
        <v>285989</v>
      </c>
      <c r="I69" s="4" t="s">
        <v>91</v>
      </c>
    </row>
    <row r="70" spans="4:9" ht="20.100000000000001" customHeight="1">
      <c r="D70" s="10" t="s">
        <v>112</v>
      </c>
      <c r="E70" s="56">
        <v>697266</v>
      </c>
      <c r="F70" s="56">
        <v>597749</v>
      </c>
      <c r="G70" s="56">
        <v>525034</v>
      </c>
      <c r="H70" s="56">
        <v>450292</v>
      </c>
      <c r="I70" s="4" t="s">
        <v>92</v>
      </c>
    </row>
    <row r="71" spans="4:9" ht="20.100000000000001" customHeight="1">
      <c r="D71" s="10" t="s">
        <v>113</v>
      </c>
      <c r="E71" s="56">
        <v>350000</v>
      </c>
      <c r="F71" s="56">
        <v>179462</v>
      </c>
      <c r="G71" s="56">
        <v>205858</v>
      </c>
      <c r="H71" s="56">
        <v>51464</v>
      </c>
      <c r="I71" s="4" t="s">
        <v>93</v>
      </c>
    </row>
    <row r="72" spans="4:9" ht="20.100000000000001" customHeight="1">
      <c r="D72" s="10" t="s">
        <v>114</v>
      </c>
      <c r="E72" s="56">
        <v>2431055</v>
      </c>
      <c r="F72" s="56">
        <v>2840042</v>
      </c>
      <c r="G72" s="56">
        <v>3266617</v>
      </c>
      <c r="H72" s="56">
        <v>2706513</v>
      </c>
      <c r="I72" s="4" t="s">
        <v>94</v>
      </c>
    </row>
    <row r="73" spans="4:9" ht="20.100000000000001" customHeight="1">
      <c r="D73" s="10" t="s">
        <v>115</v>
      </c>
      <c r="E73" s="56">
        <v>481871</v>
      </c>
      <c r="F73" s="56">
        <v>189668</v>
      </c>
      <c r="G73" s="56">
        <v>169081</v>
      </c>
      <c r="H73" s="56">
        <v>126985</v>
      </c>
      <c r="I73" s="4" t="s">
        <v>62</v>
      </c>
    </row>
    <row r="74" spans="4:9" ht="20.100000000000001" customHeight="1">
      <c r="D74" s="10" t="s">
        <v>116</v>
      </c>
      <c r="E74" s="56">
        <v>0</v>
      </c>
      <c r="F74" s="56">
        <v>0</v>
      </c>
      <c r="G74" s="56">
        <v>0</v>
      </c>
      <c r="H74" s="56">
        <v>0</v>
      </c>
      <c r="I74" s="4" t="s">
        <v>63</v>
      </c>
    </row>
    <row r="75" spans="4:9" ht="20.100000000000001" customHeight="1">
      <c r="D75" s="10" t="s">
        <v>122</v>
      </c>
      <c r="E75" s="56">
        <v>2912926</v>
      </c>
      <c r="F75" s="56">
        <v>3029710</v>
      </c>
      <c r="G75" s="56">
        <v>3435698</v>
      </c>
      <c r="H75" s="56">
        <v>2833498</v>
      </c>
      <c r="I75" s="4" t="s">
        <v>95</v>
      </c>
    </row>
    <row r="76" spans="4:9" ht="20.100000000000001" customHeight="1">
      <c r="D76" s="10" t="s">
        <v>117</v>
      </c>
      <c r="E76" s="56">
        <v>379180</v>
      </c>
      <c r="F76" s="56">
        <v>554374</v>
      </c>
      <c r="G76" s="56">
        <v>500681</v>
      </c>
      <c r="H76" s="56">
        <v>414137</v>
      </c>
      <c r="I76" s="4" t="s">
        <v>96</v>
      </c>
    </row>
    <row r="77" spans="4:9" ht="20.100000000000001" customHeight="1">
      <c r="D77" s="10" t="s">
        <v>186</v>
      </c>
      <c r="E77" s="56">
        <v>2533746</v>
      </c>
      <c r="F77" s="56">
        <v>2475336</v>
      </c>
      <c r="G77" s="56">
        <v>2935017</v>
      </c>
      <c r="H77" s="56">
        <v>2419361</v>
      </c>
      <c r="I77" s="49" t="s">
        <v>195</v>
      </c>
    </row>
    <row r="78" spans="4:9" ht="20.100000000000001" customHeight="1">
      <c r="D78" s="10" t="s">
        <v>156</v>
      </c>
      <c r="E78" s="56">
        <v>180150</v>
      </c>
      <c r="F78" s="56">
        <v>236458</v>
      </c>
      <c r="G78" s="56">
        <v>308017</v>
      </c>
      <c r="H78" s="56">
        <v>263885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0</v>
      </c>
      <c r="G79" s="56">
        <v>0</v>
      </c>
      <c r="H79" s="56">
        <v>159131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45000</v>
      </c>
      <c r="F81" s="56">
        <v>45000</v>
      </c>
      <c r="G81" s="56">
        <v>45000</v>
      </c>
      <c r="H81" s="56">
        <v>45000</v>
      </c>
      <c r="I81" s="49" t="s">
        <v>192</v>
      </c>
    </row>
    <row r="82" spans="4:9" ht="20.100000000000001" customHeight="1">
      <c r="D82" s="10" t="s">
        <v>183</v>
      </c>
      <c r="E82" s="56">
        <v>2308596</v>
      </c>
      <c r="F82" s="56">
        <v>2193878</v>
      </c>
      <c r="G82" s="56">
        <v>2582000</v>
      </c>
      <c r="H82" s="56">
        <v>1951345</v>
      </c>
      <c r="I82" s="49" t="s">
        <v>182</v>
      </c>
    </row>
    <row r="83" spans="4:9" ht="20.100000000000001" customHeight="1">
      <c r="D83" s="10" t="s">
        <v>198</v>
      </c>
      <c r="E83" s="56">
        <v>579237</v>
      </c>
      <c r="F83" s="56">
        <v>413445</v>
      </c>
      <c r="G83" s="56">
        <v>230600</v>
      </c>
      <c r="H83" s="56">
        <v>256020</v>
      </c>
      <c r="I83" s="49" t="s">
        <v>199</v>
      </c>
    </row>
    <row r="84" spans="4:9" ht="20.100000000000001" customHeight="1">
      <c r="D84" s="11" t="s">
        <v>193</v>
      </c>
      <c r="E84" s="57">
        <v>1729359</v>
      </c>
      <c r="F84" s="57">
        <v>1780433</v>
      </c>
      <c r="G84" s="57">
        <v>2351400</v>
      </c>
      <c r="H84" s="57">
        <v>1695325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1588484</v>
      </c>
      <c r="F88" s="55">
        <v>500744</v>
      </c>
      <c r="G88" s="55">
        <v>174395</v>
      </c>
      <c r="H88" s="55">
        <v>707265</v>
      </c>
      <c r="I88" s="3" t="s">
        <v>15</v>
      </c>
    </row>
    <row r="89" spans="4:9" ht="20.100000000000001" customHeight="1">
      <c r="D89" s="10" t="s">
        <v>42</v>
      </c>
      <c r="E89" s="56">
        <v>1889519</v>
      </c>
      <c r="F89" s="56">
        <v>4967880</v>
      </c>
      <c r="G89" s="56">
        <v>-132199</v>
      </c>
      <c r="H89" s="56">
        <v>1299515</v>
      </c>
      <c r="I89" s="4" t="s">
        <v>16</v>
      </c>
    </row>
    <row r="90" spans="4:9" ht="20.100000000000001" customHeight="1">
      <c r="D90" s="10" t="s">
        <v>43</v>
      </c>
      <c r="E90" s="56">
        <v>-412276</v>
      </c>
      <c r="F90" s="56">
        <v>-665139</v>
      </c>
      <c r="G90" s="56">
        <v>-927417</v>
      </c>
      <c r="H90" s="56">
        <v>-705197</v>
      </c>
      <c r="I90" s="4" t="s">
        <v>17</v>
      </c>
    </row>
    <row r="91" spans="4:9" ht="20.100000000000001" customHeight="1">
      <c r="D91" s="10" t="s">
        <v>44</v>
      </c>
      <c r="E91" s="56">
        <v>-1613986</v>
      </c>
      <c r="F91" s="56">
        <v>-3215001</v>
      </c>
      <c r="G91" s="56">
        <v>1385965</v>
      </c>
      <c r="H91" s="56">
        <v>-1127188</v>
      </c>
      <c r="I91" s="4" t="s">
        <v>18</v>
      </c>
    </row>
    <row r="92" spans="4:9" ht="20.100000000000001" customHeight="1">
      <c r="D92" s="21" t="s">
        <v>46</v>
      </c>
      <c r="E92" s="57">
        <v>1451741</v>
      </c>
      <c r="F92" s="57">
        <v>1588484</v>
      </c>
      <c r="G92" s="57">
        <v>500744</v>
      </c>
      <c r="H92" s="57">
        <v>174395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7.7042416666666664</v>
      </c>
      <c r="F96" s="22">
        <f>+F8*100/F10</f>
        <v>17.164291666666667</v>
      </c>
      <c r="G96" s="22">
        <f>+G8*100/G10</f>
        <v>15.053183333333333</v>
      </c>
      <c r="H96" s="22">
        <f>+H8*100/H10</f>
        <v>10.580254716981132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0.14411325</v>
      </c>
      <c r="F97" s="13">
        <f>+F84/F10</f>
        <v>0.14836941666666667</v>
      </c>
      <c r="G97" s="13">
        <f>+G84/G10</f>
        <v>0.19595000000000001</v>
      </c>
      <c r="H97" s="13">
        <f>+H84/H10</f>
        <v>0.15993632075471698</v>
      </c>
      <c r="I97" s="4" t="s">
        <v>22</v>
      </c>
    </row>
    <row r="98" spans="1:15" ht="20.100000000000001" customHeight="1">
      <c r="D98" s="10" t="s">
        <v>49</v>
      </c>
      <c r="E98" s="13">
        <f>+E55/E10</f>
        <v>0.1</v>
      </c>
      <c r="F98" s="13">
        <f>+F55/F10</f>
        <v>0.1</v>
      </c>
      <c r="G98" s="13">
        <f>+G55/G10</f>
        <v>0.11</v>
      </c>
      <c r="H98" s="13">
        <f>+H55/H10</f>
        <v>7.0000000000000007E-2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1.4890373333333333</v>
      </c>
      <c r="F99" s="13">
        <f>+F59/F10</f>
        <v>1.4522757500000001</v>
      </c>
      <c r="G99" s="13">
        <f>+G59/G10</f>
        <v>1.4215374166666668</v>
      </c>
      <c r="H99" s="13">
        <f>+H59/H10</f>
        <v>1.4936643396226414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12.628956740618923</v>
      </c>
      <c r="F100" s="13">
        <f>+F11/F84</f>
        <v>14.086460990107463</v>
      </c>
      <c r="G100" s="13">
        <f>+G11/G84</f>
        <v>9.6963511099770354</v>
      </c>
      <c r="H100" s="13">
        <f>+H11/H84</f>
        <v>10.254081075899901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5.4945054945054945</v>
      </c>
      <c r="F101" s="13">
        <f>+F55*100/F11</f>
        <v>4.7846889952153111</v>
      </c>
      <c r="G101" s="13">
        <f>+G55*100/G11</f>
        <v>5.7894736842105265</v>
      </c>
      <c r="H101" s="13">
        <f>+H55*100/H11</f>
        <v>4.2682926829268295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69.389872201202877</v>
      </c>
      <c r="F102" s="13">
        <f>+F55*100/F84</f>
        <v>67.399334880896944</v>
      </c>
      <c r="G102" s="13">
        <f>+G55*100/G84</f>
        <v>56.13676958407757</v>
      </c>
      <c r="H102" s="13">
        <f>+H55*100/H84</f>
        <v>43.767419226402019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1.2222661979372802</v>
      </c>
      <c r="F103" s="23">
        <f>+F11/F59</f>
        <v>1.4391206353201174</v>
      </c>
      <c r="G103" s="23">
        <f>+G11/G59</f>
        <v>1.336581069005746</v>
      </c>
      <c r="H103" s="23">
        <f>+H11/H59</f>
        <v>1.0979709138763589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25.6047196960156</v>
      </c>
      <c r="F105" s="30">
        <f>+F67*100/F65</f>
        <v>21.854119432585811</v>
      </c>
      <c r="G105" s="30">
        <f>+G67*100/G65</f>
        <v>23.884800480349199</v>
      </c>
      <c r="H105" s="30">
        <f>+H67*100/H65</f>
        <v>22.719980418876396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15.260231005847126</v>
      </c>
      <c r="F106" s="31">
        <f>+F75*100/F65</f>
        <v>14.104860823374411</v>
      </c>
      <c r="G106" s="31">
        <f>+G75*100/G65</f>
        <v>16.269073211108832</v>
      </c>
      <c r="H106" s="31">
        <f>+H75*100/H65</f>
        <v>15.950745908294433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12.094268189159166</v>
      </c>
      <c r="F107" s="31">
        <f>+F82*100/F65</f>
        <v>10.213632279479885</v>
      </c>
      <c r="G107" s="31">
        <f>+G82*100/G65</f>
        <v>12.22655397275401</v>
      </c>
      <c r="H107" s="31">
        <f>+H82*100/H65</f>
        <v>10.984799803783451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9.4330671791083383</v>
      </c>
      <c r="F108" s="31">
        <f>(F82+F76)*100/F30</f>
        <v>9.2750936958432959</v>
      </c>
      <c r="G108" s="31">
        <f>(G82+G76)*100/G30</f>
        <v>10.419322959192485</v>
      </c>
      <c r="H108" s="31">
        <f>(H82+H76)*100/H30</f>
        <v>9.2312468943573993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9.6782831950486123</v>
      </c>
      <c r="F109" s="29">
        <f>+F84*100/F59</f>
        <v>10.216339194995625</v>
      </c>
      <c r="G109" s="29">
        <f>+G84*100/G59</f>
        <v>13.784371603772419</v>
      </c>
      <c r="H109" s="29">
        <f>+H84*100/H59</f>
        <v>10.707648064699944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29.316938129188969</v>
      </c>
      <c r="F111" s="22">
        <f>+F43*100/F30</f>
        <v>35.156259861055098</v>
      </c>
      <c r="G111" s="22">
        <f>+G43*100/G30</f>
        <v>37.731890682927677</v>
      </c>
      <c r="H111" s="22">
        <f>+H43*100/H30</f>
        <v>33.788349527520857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62.711427727014467</v>
      </c>
      <c r="F112" s="13">
        <f>+F59*100/F30</f>
        <v>58.815539419752312</v>
      </c>
      <c r="G112" s="13">
        <f>+G59*100/G30</f>
        <v>57.656789435531635</v>
      </c>
      <c r="H112" s="13">
        <f>+H59*100/H30</f>
        <v>61.787353926747869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7.6821720554881585</v>
      </c>
      <c r="F113" s="23">
        <f>+F75/F76</f>
        <v>5.4651011771836338</v>
      </c>
      <c r="G113" s="23">
        <f>+G75/G76</f>
        <v>6.8620498880524723</v>
      </c>
      <c r="H113" s="23">
        <f>+H75/H76</f>
        <v>6.8419339493935585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0.66992810793086288</v>
      </c>
      <c r="F115" s="22">
        <f>+F65/F30</f>
        <v>0.7249265535960473</v>
      </c>
      <c r="G115" s="22">
        <f>+G65/G30</f>
        <v>0.71377787605184617</v>
      </c>
      <c r="H115" s="22">
        <f>+H65/H30</f>
        <v>0.69323843385816886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3.1678866326184809</v>
      </c>
      <c r="F116" s="13">
        <f>+F65/F28</f>
        <v>3.4377091562881401</v>
      </c>
      <c r="G116" s="13">
        <f>+G65/G28</f>
        <v>3.4498437292736268</v>
      </c>
      <c r="H116" s="13">
        <f>+H65/H28</f>
        <v>3.1426635258985112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1.4170275982770304</v>
      </c>
      <c r="F117" s="23">
        <f>+F65/F120</f>
        <v>1.687212979032668</v>
      </c>
      <c r="G117" s="23">
        <f>+G65/G120</f>
        <v>1.7409452048301035</v>
      </c>
      <c r="H117" s="23">
        <f>+H65/H120</f>
        <v>1.7027028659085741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2.7022930484446053</v>
      </c>
      <c r="F119" s="58">
        <f>+F23/F39</f>
        <v>2.2937095874374664</v>
      </c>
      <c r="G119" s="58">
        <f>+G23/G39</f>
        <v>2.1503653803623988</v>
      </c>
      <c r="H119" s="58">
        <f>+H23/H39</f>
        <v>2.2320096058670611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13470696</v>
      </c>
      <c r="F120" s="57">
        <f>+F23-F39</f>
        <v>12730995</v>
      </c>
      <c r="G120" s="57">
        <f>+G23-G39</f>
        <v>12130175</v>
      </c>
      <c r="H120" s="57">
        <f>+H23-H39</f>
        <v>10432852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2016-09-08T08:14:28Z</dcterms:modified>
</cp:coreProperties>
</file>